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8680" yWindow="-120" windowWidth="29040" windowHeight="15840"/>
  </bookViews>
  <sheets>
    <sheet name="Page 1" sheetId="2" r:id="rId1"/>
  </sheets>
  <definedNames>
    <definedName name="_xlnm.Print_Titles" localSheetId="0">'Page 1'!$1:$2</definedName>
  </definedNames>
  <calcPr calcId="145621"/>
</workbook>
</file>

<file path=xl/calcChain.xml><?xml version="1.0" encoding="utf-8"?>
<calcChain xmlns="http://schemas.openxmlformats.org/spreadsheetml/2006/main">
  <c r="Q35" i="2" l="1"/>
  <c r="P35" i="2"/>
  <c r="O35" i="2"/>
  <c r="N35" i="2"/>
  <c r="M35" i="2"/>
  <c r="L35" i="2"/>
  <c r="K35" i="2"/>
  <c r="J35" i="2"/>
  <c r="I35" i="2"/>
  <c r="H35" i="2"/>
  <c r="G35" i="2"/>
  <c r="F35" i="2"/>
  <c r="R22" i="2"/>
  <c r="T22" i="2" s="1"/>
  <c r="R4" i="2"/>
  <c r="R5" i="2"/>
  <c r="R6" i="2"/>
  <c r="R7" i="2"/>
  <c r="T7" i="2" s="1"/>
  <c r="R8" i="2"/>
  <c r="R9" i="2"/>
  <c r="R10" i="2"/>
  <c r="T10" i="2" s="1"/>
  <c r="R11" i="2"/>
  <c r="T11" i="2" s="1"/>
  <c r="R12" i="2"/>
  <c r="R13" i="2"/>
  <c r="R14" i="2"/>
  <c r="T14" i="2" s="1"/>
  <c r="R15" i="2"/>
  <c r="R16" i="2"/>
  <c r="R17" i="2"/>
  <c r="R18" i="2"/>
  <c r="R19" i="2"/>
  <c r="R20" i="2"/>
  <c r="R21" i="2"/>
  <c r="R23" i="2"/>
  <c r="T23" i="2" s="1"/>
  <c r="R24" i="2"/>
  <c r="R25" i="2"/>
  <c r="R26" i="2"/>
  <c r="T26" i="2" s="1"/>
  <c r="R27" i="2"/>
  <c r="T27" i="2" s="1"/>
  <c r="R28" i="2"/>
  <c r="T28" i="2" s="1"/>
  <c r="R29" i="2"/>
  <c r="T29" i="2" s="1"/>
  <c r="R30" i="2"/>
  <c r="T30" i="2" s="1"/>
  <c r="R31" i="2"/>
  <c r="T31" i="2" s="1"/>
  <c r="R32" i="2"/>
  <c r="T32" i="2" s="1"/>
  <c r="R33" i="2"/>
  <c r="T33" i="2" s="1"/>
  <c r="R34" i="2"/>
  <c r="T34" i="2" s="1"/>
  <c r="R3" i="2"/>
  <c r="R36" i="2" s="1"/>
  <c r="T24" i="2"/>
  <c r="T25" i="2"/>
  <c r="T13" i="2"/>
  <c r="T15" i="2"/>
  <c r="T16" i="2"/>
  <c r="T17" i="2"/>
  <c r="T18" i="2"/>
  <c r="T19" i="2"/>
  <c r="T20" i="2"/>
  <c r="T21" i="2"/>
  <c r="T12" i="2"/>
  <c r="T9" i="2"/>
  <c r="T8" i="2"/>
  <c r="T5" i="2"/>
  <c r="T6" i="2"/>
  <c r="T3" i="2" l="1"/>
  <c r="T36" i="2" s="1"/>
</calcChain>
</file>

<file path=xl/sharedStrings.xml><?xml version="1.0" encoding="utf-8"?>
<sst xmlns="http://schemas.openxmlformats.org/spreadsheetml/2006/main" count="110" uniqueCount="81">
  <si>
    <t>XS</t>
  </si>
  <si>
    <t>S</t>
  </si>
  <si>
    <t>M</t>
  </si>
  <si>
    <t>L</t>
  </si>
  <si>
    <t>XL</t>
  </si>
  <si>
    <t>XXL</t>
  </si>
  <si>
    <t>RETAIL VALUE</t>
  </si>
  <si>
    <t>Litoni Navy</t>
  </si>
  <si>
    <t>125035/100</t>
  </si>
  <si>
    <t>Giovanni Silver</t>
  </si>
  <si>
    <t>125020/400</t>
  </si>
  <si>
    <t>Giovanni Black</t>
  </si>
  <si>
    <t>125020/000</t>
  </si>
  <si>
    <t>Ristano Silver</t>
  </si>
  <si>
    <t>125085/400</t>
  </si>
  <si>
    <t>Prestino Navy</t>
  </si>
  <si>
    <t>125070/100</t>
  </si>
  <si>
    <t>Ristano Navy</t>
  </si>
  <si>
    <t>125085/100</t>
  </si>
  <si>
    <t>Monti Black</t>
  </si>
  <si>
    <t>125065/000</t>
  </si>
  <si>
    <t>Fonzi Navy</t>
  </si>
  <si>
    <t>125010/100</t>
  </si>
  <si>
    <t>Jannina Khaki Green</t>
  </si>
  <si>
    <t>195040/505</t>
  </si>
  <si>
    <t>Daniella Silver</t>
  </si>
  <si>
    <t>195020/400</t>
  </si>
  <si>
    <t>195020/050</t>
  </si>
  <si>
    <t>Ladiva Black</t>
  </si>
  <si>
    <t>195050/000</t>
  </si>
  <si>
    <t>Corina Silver</t>
  </si>
  <si>
    <t>195015/400</t>
  </si>
  <si>
    <t>Pita Silver</t>
  </si>
  <si>
    <t>195100/400</t>
  </si>
  <si>
    <t>Ladiva Navy</t>
  </si>
  <si>
    <t>195050/100</t>
  </si>
  <si>
    <t>Magdalena Navy</t>
  </si>
  <si>
    <t>195160/100</t>
  </si>
  <si>
    <t>Mina Black</t>
  </si>
  <si>
    <t>995150/000</t>
  </si>
  <si>
    <t>Daniella Black</t>
  </si>
  <si>
    <t>195020/000</t>
  </si>
  <si>
    <t>Fabio JR Navy</t>
  </si>
  <si>
    <t>185140/100</t>
  </si>
  <si>
    <t>Fabio JR Italia</t>
  </si>
  <si>
    <t>185140/015</t>
  </si>
  <si>
    <t>Fabio JR Black</t>
  </si>
  <si>
    <t>185140/000</t>
  </si>
  <si>
    <t>Fabio JR White</t>
  </si>
  <si>
    <t>185140/050</t>
  </si>
  <si>
    <t>Zero JR Navy</t>
  </si>
  <si>
    <t>185135/100</t>
  </si>
  <si>
    <t>Senza JR Smoke</t>
  </si>
  <si>
    <t>??????/100</t>
  </si>
  <si>
    <t>??????/125</t>
  </si>
  <si>
    <t>Zero JR Black</t>
  </si>
  <si>
    <t>185135/000</t>
  </si>
  <si>
    <t>Senza JR Navy</t>
  </si>
  <si>
    <t>Pita JR Silver</t>
  </si>
  <si>
    <t>185090/400</t>
  </si>
  <si>
    <t>Daniella JR Black</t>
  </si>
  <si>
    <t>185005/000</t>
  </si>
  <si>
    <t>Daniella JR Silver</t>
  </si>
  <si>
    <t>185005/400</t>
  </si>
  <si>
    <t>Sandy Excluded All Over</t>
  </si>
  <si>
    <t>195111/020</t>
  </si>
  <si>
    <t>Litoni Black</t>
  </si>
  <si>
    <t>Lotty Black</t>
  </si>
  <si>
    <t>125035/000</t>
  </si>
  <si>
    <t>Daniella White (VERKLEURD)</t>
  </si>
  <si>
    <t>Model</t>
  </si>
  <si>
    <t>Front</t>
  </si>
  <si>
    <t>Back</t>
  </si>
  <si>
    <t>SKU</t>
  </si>
  <si>
    <t>Men</t>
  </si>
  <si>
    <t>Women</t>
  </si>
  <si>
    <t>Kids</t>
  </si>
  <si>
    <t>RRP</t>
  </si>
  <si>
    <t>Box</t>
  </si>
  <si>
    <t>Qty</t>
  </si>
  <si>
    <t>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</si>
</sst>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&quot;€&quot;\ * #,##0.00_ ;_ &quot;€&quot;\ * \-#,##0.00_ ;_ &quot;€&quot;\ * &quot;-&quot;??_ ;_ @_ "/>
  </numFmts>
  <fonts count="7" x14ac:knownFonts="1"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 applyAlignment="1">
      <alignment horizontal="center"/>
    </xf>
    <xf numFmtId="0" fontId="2" fillId="0" borderId="1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3" fillId="0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0" borderId="0" xfId="0" applyFont="1"/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2" fillId="0" borderId="0" xfId="0" applyFont="1" applyFill="1" applyBorder="1"/>
    <xf numFmtId="0" fontId="1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2" fillId="0" borderId="1" xfId="1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0</xdr:col>
      <xdr:colOff>1466850</xdr:colOff>
      <xdr:row>2</xdr:row>
      <xdr:rowOff>1476375</xdr:rowOff>
    </xdr:to>
    <xdr:pic>
      <xdr:nvPicPr>
        <xdr:cNvPr id="102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1050"/>
          <a:ext cx="14192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</xdr:row>
      <xdr:rowOff>38100</xdr:rowOff>
    </xdr:from>
    <xdr:to>
      <xdr:col>0</xdr:col>
      <xdr:colOff>1514475</xdr:colOff>
      <xdr:row>4</xdr:row>
      <xdr:rowOff>1485900</xdr:rowOff>
    </xdr:to>
    <xdr:pic>
      <xdr:nvPicPr>
        <xdr:cNvPr id="1026" name="Afbeelding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3810000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28575</xdr:rowOff>
    </xdr:from>
    <xdr:to>
      <xdr:col>0</xdr:col>
      <xdr:colOff>1514475</xdr:colOff>
      <xdr:row>5</xdr:row>
      <xdr:rowOff>1476375</xdr:rowOff>
    </xdr:to>
    <xdr:pic>
      <xdr:nvPicPr>
        <xdr:cNvPr id="1027" name="Afbeelding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532447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</xdr:row>
      <xdr:rowOff>28575</xdr:rowOff>
    </xdr:from>
    <xdr:to>
      <xdr:col>0</xdr:col>
      <xdr:colOff>1514475</xdr:colOff>
      <xdr:row>6</xdr:row>
      <xdr:rowOff>1485900</xdr:rowOff>
    </xdr:to>
    <xdr:pic>
      <xdr:nvPicPr>
        <xdr:cNvPr id="1028" name="Afbeelding 1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6848475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</xdr:row>
      <xdr:rowOff>38100</xdr:rowOff>
    </xdr:from>
    <xdr:to>
      <xdr:col>0</xdr:col>
      <xdr:colOff>1495425</xdr:colOff>
      <xdr:row>7</xdr:row>
      <xdr:rowOff>1495425</xdr:rowOff>
    </xdr:to>
    <xdr:pic>
      <xdr:nvPicPr>
        <xdr:cNvPr id="1029" name="Afbeelding 1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838200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47625</xdr:rowOff>
    </xdr:from>
    <xdr:to>
      <xdr:col>0</xdr:col>
      <xdr:colOff>1504950</xdr:colOff>
      <xdr:row>8</xdr:row>
      <xdr:rowOff>1504950</xdr:rowOff>
    </xdr:to>
    <xdr:pic>
      <xdr:nvPicPr>
        <xdr:cNvPr id="1030" name="Afbeelding 1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9915525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</xdr:row>
      <xdr:rowOff>19050</xdr:rowOff>
    </xdr:from>
    <xdr:to>
      <xdr:col>0</xdr:col>
      <xdr:colOff>1524000</xdr:colOff>
      <xdr:row>9</xdr:row>
      <xdr:rowOff>1485900</xdr:rowOff>
    </xdr:to>
    <xdr:pic>
      <xdr:nvPicPr>
        <xdr:cNvPr id="1031" name="Afbeelding 2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1141095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</xdr:row>
      <xdr:rowOff>9525</xdr:rowOff>
    </xdr:from>
    <xdr:to>
      <xdr:col>0</xdr:col>
      <xdr:colOff>1533525</xdr:colOff>
      <xdr:row>10</xdr:row>
      <xdr:rowOff>1495425</xdr:rowOff>
    </xdr:to>
    <xdr:pic>
      <xdr:nvPicPr>
        <xdr:cNvPr id="1032" name="Afbeelding 2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292542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</xdr:row>
      <xdr:rowOff>38100</xdr:rowOff>
    </xdr:from>
    <xdr:to>
      <xdr:col>0</xdr:col>
      <xdr:colOff>1562100</xdr:colOff>
      <xdr:row>11</xdr:row>
      <xdr:rowOff>1476375</xdr:rowOff>
    </xdr:to>
    <xdr:pic>
      <xdr:nvPicPr>
        <xdr:cNvPr id="1033" name="Afbeelding 2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1447800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12</xdr:row>
      <xdr:rowOff>19050</xdr:rowOff>
    </xdr:from>
    <xdr:to>
      <xdr:col>0</xdr:col>
      <xdr:colOff>1524000</xdr:colOff>
      <xdr:row>12</xdr:row>
      <xdr:rowOff>1485900</xdr:rowOff>
    </xdr:to>
    <xdr:pic>
      <xdr:nvPicPr>
        <xdr:cNvPr id="1034" name="Afbeelding 2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" y="1598295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11</xdr:row>
      <xdr:rowOff>28575</xdr:rowOff>
    </xdr:from>
    <xdr:to>
      <xdr:col>1</xdr:col>
      <xdr:colOff>1600200</xdr:colOff>
      <xdr:row>11</xdr:row>
      <xdr:rowOff>1514475</xdr:rowOff>
    </xdr:to>
    <xdr:pic>
      <xdr:nvPicPr>
        <xdr:cNvPr id="1035" name="Afbeelding 3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43075" y="1446847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12</xdr:row>
      <xdr:rowOff>19050</xdr:rowOff>
    </xdr:from>
    <xdr:to>
      <xdr:col>1</xdr:col>
      <xdr:colOff>1590675</xdr:colOff>
      <xdr:row>12</xdr:row>
      <xdr:rowOff>1495425</xdr:rowOff>
    </xdr:to>
    <xdr:pic>
      <xdr:nvPicPr>
        <xdr:cNvPr id="1036" name="Afbeelding 3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43075" y="15982950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</xdr:row>
      <xdr:rowOff>28575</xdr:rowOff>
    </xdr:from>
    <xdr:to>
      <xdr:col>0</xdr:col>
      <xdr:colOff>1524000</xdr:colOff>
      <xdr:row>13</xdr:row>
      <xdr:rowOff>1495425</xdr:rowOff>
    </xdr:to>
    <xdr:pic>
      <xdr:nvPicPr>
        <xdr:cNvPr id="1037" name="Afbeelding 3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175164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13</xdr:row>
      <xdr:rowOff>28575</xdr:rowOff>
    </xdr:from>
    <xdr:to>
      <xdr:col>1</xdr:col>
      <xdr:colOff>1600200</xdr:colOff>
      <xdr:row>13</xdr:row>
      <xdr:rowOff>1495425</xdr:rowOff>
    </xdr:to>
    <xdr:pic>
      <xdr:nvPicPr>
        <xdr:cNvPr id="1038" name="Afbeelding 3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62125" y="175164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</xdr:row>
      <xdr:rowOff>0</xdr:rowOff>
    </xdr:from>
    <xdr:to>
      <xdr:col>0</xdr:col>
      <xdr:colOff>1524000</xdr:colOff>
      <xdr:row>14</xdr:row>
      <xdr:rowOff>1485900</xdr:rowOff>
    </xdr:to>
    <xdr:pic>
      <xdr:nvPicPr>
        <xdr:cNvPr id="1039" name="Afbeelding 3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19011900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</xdr:row>
      <xdr:rowOff>9525</xdr:rowOff>
    </xdr:from>
    <xdr:to>
      <xdr:col>1</xdr:col>
      <xdr:colOff>1590675</xdr:colOff>
      <xdr:row>14</xdr:row>
      <xdr:rowOff>1504950</xdr:rowOff>
    </xdr:to>
    <xdr:pic>
      <xdr:nvPicPr>
        <xdr:cNvPr id="1040" name="Afbeelding 3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24025" y="19021425"/>
          <a:ext cx="1495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17</xdr:row>
      <xdr:rowOff>47625</xdr:rowOff>
    </xdr:from>
    <xdr:to>
      <xdr:col>0</xdr:col>
      <xdr:colOff>1533525</xdr:colOff>
      <xdr:row>17</xdr:row>
      <xdr:rowOff>1476375</xdr:rowOff>
    </xdr:to>
    <xdr:pic>
      <xdr:nvPicPr>
        <xdr:cNvPr id="1041" name="Afbeelding 4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23631525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17</xdr:row>
      <xdr:rowOff>38100</xdr:rowOff>
    </xdr:from>
    <xdr:to>
      <xdr:col>1</xdr:col>
      <xdr:colOff>1619250</xdr:colOff>
      <xdr:row>17</xdr:row>
      <xdr:rowOff>1495425</xdr:rowOff>
    </xdr:to>
    <xdr:pic>
      <xdr:nvPicPr>
        <xdr:cNvPr id="1042" name="Afbeelding 4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90700" y="2362200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18</xdr:row>
      <xdr:rowOff>57150</xdr:rowOff>
    </xdr:from>
    <xdr:to>
      <xdr:col>0</xdr:col>
      <xdr:colOff>1514475</xdr:colOff>
      <xdr:row>18</xdr:row>
      <xdr:rowOff>1504950</xdr:rowOff>
    </xdr:to>
    <xdr:pic>
      <xdr:nvPicPr>
        <xdr:cNvPr id="1043" name="Afbeelding 4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675" y="25165050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18</xdr:row>
      <xdr:rowOff>38100</xdr:rowOff>
    </xdr:from>
    <xdr:to>
      <xdr:col>1</xdr:col>
      <xdr:colOff>1562100</xdr:colOff>
      <xdr:row>18</xdr:row>
      <xdr:rowOff>1504950</xdr:rowOff>
    </xdr:to>
    <xdr:pic>
      <xdr:nvPicPr>
        <xdr:cNvPr id="1044" name="Afbeelding 4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24025" y="2514600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16</xdr:row>
      <xdr:rowOff>66675</xdr:rowOff>
    </xdr:from>
    <xdr:to>
      <xdr:col>0</xdr:col>
      <xdr:colOff>1524000</xdr:colOff>
      <xdr:row>16</xdr:row>
      <xdr:rowOff>1476375</xdr:rowOff>
    </xdr:to>
    <xdr:pic>
      <xdr:nvPicPr>
        <xdr:cNvPr id="1045" name="Afbeelding 4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22126575"/>
          <a:ext cx="14097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16</xdr:row>
      <xdr:rowOff>28575</xdr:rowOff>
    </xdr:from>
    <xdr:to>
      <xdr:col>1</xdr:col>
      <xdr:colOff>1571625</xdr:colOff>
      <xdr:row>16</xdr:row>
      <xdr:rowOff>1495425</xdr:rowOff>
    </xdr:to>
    <xdr:pic>
      <xdr:nvPicPr>
        <xdr:cNvPr id="1046" name="Afbeelding 4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33550" y="220884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1476375</xdr:colOff>
      <xdr:row>19</xdr:row>
      <xdr:rowOff>1476375</xdr:rowOff>
    </xdr:to>
    <xdr:pic>
      <xdr:nvPicPr>
        <xdr:cNvPr id="1047" name="Afbeelding 5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6631900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1485900</xdr:colOff>
      <xdr:row>19</xdr:row>
      <xdr:rowOff>1485900</xdr:rowOff>
    </xdr:to>
    <xdr:pic>
      <xdr:nvPicPr>
        <xdr:cNvPr id="1048" name="Afbeelding 5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28775" y="26631900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1466850</xdr:colOff>
      <xdr:row>20</xdr:row>
      <xdr:rowOff>1466850</xdr:rowOff>
    </xdr:to>
    <xdr:pic>
      <xdr:nvPicPr>
        <xdr:cNvPr id="1049" name="Afbeelding 5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815590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1514475</xdr:colOff>
      <xdr:row>20</xdr:row>
      <xdr:rowOff>1514475</xdr:rowOff>
    </xdr:to>
    <xdr:pic>
      <xdr:nvPicPr>
        <xdr:cNvPr id="1050" name="Afbeelding 5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28775" y="28155900"/>
          <a:ext cx="15144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22</xdr:row>
      <xdr:rowOff>38100</xdr:rowOff>
    </xdr:from>
    <xdr:to>
      <xdr:col>0</xdr:col>
      <xdr:colOff>1514475</xdr:colOff>
      <xdr:row>22</xdr:row>
      <xdr:rowOff>1466850</xdr:rowOff>
    </xdr:to>
    <xdr:pic>
      <xdr:nvPicPr>
        <xdr:cNvPr id="1051" name="Afbeelding 5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725" y="31242000"/>
          <a:ext cx="1428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22</xdr:row>
      <xdr:rowOff>0</xdr:rowOff>
    </xdr:from>
    <xdr:to>
      <xdr:col>1</xdr:col>
      <xdr:colOff>1543050</xdr:colOff>
      <xdr:row>22</xdr:row>
      <xdr:rowOff>1514475</xdr:rowOff>
    </xdr:to>
    <xdr:pic>
      <xdr:nvPicPr>
        <xdr:cNvPr id="1052" name="Afbeelding 5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57350" y="31203900"/>
          <a:ext cx="15144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23</xdr:row>
      <xdr:rowOff>28575</xdr:rowOff>
    </xdr:from>
    <xdr:to>
      <xdr:col>0</xdr:col>
      <xdr:colOff>1590675</xdr:colOff>
      <xdr:row>23</xdr:row>
      <xdr:rowOff>1504950</xdr:rowOff>
    </xdr:to>
    <xdr:pic>
      <xdr:nvPicPr>
        <xdr:cNvPr id="1053" name="Afbeelding 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32756475"/>
          <a:ext cx="15240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23</xdr:row>
      <xdr:rowOff>28575</xdr:rowOff>
    </xdr:from>
    <xdr:to>
      <xdr:col>1</xdr:col>
      <xdr:colOff>1581150</xdr:colOff>
      <xdr:row>23</xdr:row>
      <xdr:rowOff>1504950</xdr:rowOff>
    </xdr:to>
    <xdr:pic>
      <xdr:nvPicPr>
        <xdr:cNvPr id="1054" name="Afbeelding 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33550" y="32756475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28575</xdr:rowOff>
    </xdr:from>
    <xdr:to>
      <xdr:col>0</xdr:col>
      <xdr:colOff>1562100</xdr:colOff>
      <xdr:row>24</xdr:row>
      <xdr:rowOff>1495425</xdr:rowOff>
    </xdr:to>
    <xdr:pic>
      <xdr:nvPicPr>
        <xdr:cNvPr id="1055" name="Afbeelding 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342804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24</xdr:row>
      <xdr:rowOff>38100</xdr:rowOff>
    </xdr:from>
    <xdr:to>
      <xdr:col>1</xdr:col>
      <xdr:colOff>1638300</xdr:colOff>
      <xdr:row>24</xdr:row>
      <xdr:rowOff>1495425</xdr:rowOff>
    </xdr:to>
    <xdr:pic>
      <xdr:nvPicPr>
        <xdr:cNvPr id="1056" name="Afbeelding 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66875" y="34290000"/>
          <a:ext cx="1600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25</xdr:row>
      <xdr:rowOff>19050</xdr:rowOff>
    </xdr:from>
    <xdr:to>
      <xdr:col>0</xdr:col>
      <xdr:colOff>1590675</xdr:colOff>
      <xdr:row>25</xdr:row>
      <xdr:rowOff>1504950</xdr:rowOff>
    </xdr:to>
    <xdr:pic>
      <xdr:nvPicPr>
        <xdr:cNvPr id="1057" name="Afbeelding 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" y="35794950"/>
          <a:ext cx="15716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25</xdr:row>
      <xdr:rowOff>57150</xdr:rowOff>
    </xdr:from>
    <xdr:to>
      <xdr:col>1</xdr:col>
      <xdr:colOff>1590675</xdr:colOff>
      <xdr:row>25</xdr:row>
      <xdr:rowOff>1485900</xdr:rowOff>
    </xdr:to>
    <xdr:pic>
      <xdr:nvPicPr>
        <xdr:cNvPr id="1058" name="Afbeelding 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714500" y="35833050"/>
          <a:ext cx="15049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</xdr:row>
      <xdr:rowOff>38100</xdr:rowOff>
    </xdr:from>
    <xdr:to>
      <xdr:col>0</xdr:col>
      <xdr:colOff>1562100</xdr:colOff>
      <xdr:row>26</xdr:row>
      <xdr:rowOff>1495425</xdr:rowOff>
    </xdr:to>
    <xdr:pic>
      <xdr:nvPicPr>
        <xdr:cNvPr id="1059" name="Afbeelding 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725" y="37338000"/>
          <a:ext cx="14763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26</xdr:row>
      <xdr:rowOff>66675</xdr:rowOff>
    </xdr:from>
    <xdr:to>
      <xdr:col>1</xdr:col>
      <xdr:colOff>1609725</xdr:colOff>
      <xdr:row>26</xdr:row>
      <xdr:rowOff>1476375</xdr:rowOff>
    </xdr:to>
    <xdr:pic>
      <xdr:nvPicPr>
        <xdr:cNvPr id="1060" name="Afbeelding 1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695450" y="37366575"/>
          <a:ext cx="15430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</xdr:row>
      <xdr:rowOff>57150</xdr:rowOff>
    </xdr:from>
    <xdr:to>
      <xdr:col>0</xdr:col>
      <xdr:colOff>1581150</xdr:colOff>
      <xdr:row>27</xdr:row>
      <xdr:rowOff>1485900</xdr:rowOff>
    </xdr:to>
    <xdr:pic>
      <xdr:nvPicPr>
        <xdr:cNvPr id="1061" name="Afbeelding 1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38881050"/>
          <a:ext cx="15144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27</xdr:row>
      <xdr:rowOff>57150</xdr:rowOff>
    </xdr:from>
    <xdr:to>
      <xdr:col>1</xdr:col>
      <xdr:colOff>1666875</xdr:colOff>
      <xdr:row>27</xdr:row>
      <xdr:rowOff>1466850</xdr:rowOff>
    </xdr:to>
    <xdr:pic>
      <xdr:nvPicPr>
        <xdr:cNvPr id="1062" name="Afbeelding 5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685925" y="38881050"/>
          <a:ext cx="16097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28575</xdr:rowOff>
    </xdr:from>
    <xdr:to>
      <xdr:col>0</xdr:col>
      <xdr:colOff>1562100</xdr:colOff>
      <xdr:row>28</xdr:row>
      <xdr:rowOff>1495425</xdr:rowOff>
    </xdr:to>
    <xdr:pic>
      <xdr:nvPicPr>
        <xdr:cNvPr id="1063" name="Afbeelding 5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40376475"/>
          <a:ext cx="15144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28</xdr:row>
      <xdr:rowOff>57150</xdr:rowOff>
    </xdr:from>
    <xdr:to>
      <xdr:col>1</xdr:col>
      <xdr:colOff>1657350</xdr:colOff>
      <xdr:row>28</xdr:row>
      <xdr:rowOff>1504950</xdr:rowOff>
    </xdr:to>
    <xdr:pic>
      <xdr:nvPicPr>
        <xdr:cNvPr id="1064" name="Afbeelding 6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676400" y="40405050"/>
          <a:ext cx="16097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29</xdr:row>
      <xdr:rowOff>47625</xdr:rowOff>
    </xdr:from>
    <xdr:to>
      <xdr:col>0</xdr:col>
      <xdr:colOff>1543050</xdr:colOff>
      <xdr:row>29</xdr:row>
      <xdr:rowOff>1495425</xdr:rowOff>
    </xdr:to>
    <xdr:pic>
      <xdr:nvPicPr>
        <xdr:cNvPr id="1065" name="Afbeelding 6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" y="41919525"/>
          <a:ext cx="14859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29</xdr:row>
      <xdr:rowOff>57150</xdr:rowOff>
    </xdr:from>
    <xdr:to>
      <xdr:col>1</xdr:col>
      <xdr:colOff>1628775</xdr:colOff>
      <xdr:row>29</xdr:row>
      <xdr:rowOff>1476375</xdr:rowOff>
    </xdr:to>
    <xdr:pic>
      <xdr:nvPicPr>
        <xdr:cNvPr id="1066" name="Afbeelding 6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04975" y="41929050"/>
          <a:ext cx="15525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47625</xdr:rowOff>
    </xdr:from>
    <xdr:to>
      <xdr:col>0</xdr:col>
      <xdr:colOff>1543050</xdr:colOff>
      <xdr:row>30</xdr:row>
      <xdr:rowOff>1495425</xdr:rowOff>
    </xdr:to>
    <xdr:pic>
      <xdr:nvPicPr>
        <xdr:cNvPr id="1067" name="Afbeelding 6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43443525"/>
          <a:ext cx="14954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30</xdr:row>
      <xdr:rowOff>47625</xdr:rowOff>
    </xdr:from>
    <xdr:to>
      <xdr:col>1</xdr:col>
      <xdr:colOff>1628775</xdr:colOff>
      <xdr:row>30</xdr:row>
      <xdr:rowOff>1495425</xdr:rowOff>
    </xdr:to>
    <xdr:pic>
      <xdr:nvPicPr>
        <xdr:cNvPr id="1068" name="Afbeelding 6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676400" y="43443525"/>
          <a:ext cx="15811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31</xdr:row>
      <xdr:rowOff>57150</xdr:rowOff>
    </xdr:from>
    <xdr:to>
      <xdr:col>0</xdr:col>
      <xdr:colOff>1543050</xdr:colOff>
      <xdr:row>31</xdr:row>
      <xdr:rowOff>1485900</xdr:rowOff>
    </xdr:to>
    <xdr:pic>
      <xdr:nvPicPr>
        <xdr:cNvPr id="1069" name="Afbeelding 67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" y="44977050"/>
          <a:ext cx="1485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31</xdr:row>
      <xdr:rowOff>76200</xdr:rowOff>
    </xdr:from>
    <xdr:to>
      <xdr:col>1</xdr:col>
      <xdr:colOff>1647825</xdr:colOff>
      <xdr:row>31</xdr:row>
      <xdr:rowOff>1447800</xdr:rowOff>
    </xdr:to>
    <xdr:pic>
      <xdr:nvPicPr>
        <xdr:cNvPr id="1070" name="Afbeelding 6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24025" y="44996100"/>
          <a:ext cx="15525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32</xdr:row>
      <xdr:rowOff>57150</xdr:rowOff>
    </xdr:from>
    <xdr:to>
      <xdr:col>0</xdr:col>
      <xdr:colOff>1552575</xdr:colOff>
      <xdr:row>32</xdr:row>
      <xdr:rowOff>1476375</xdr:rowOff>
    </xdr:to>
    <xdr:pic>
      <xdr:nvPicPr>
        <xdr:cNvPr id="1071" name="Afbeelding 7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" y="46501050"/>
          <a:ext cx="14954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32</xdr:row>
      <xdr:rowOff>38100</xdr:rowOff>
    </xdr:from>
    <xdr:to>
      <xdr:col>1</xdr:col>
      <xdr:colOff>1657350</xdr:colOff>
      <xdr:row>32</xdr:row>
      <xdr:rowOff>1485900</xdr:rowOff>
    </xdr:to>
    <xdr:pic>
      <xdr:nvPicPr>
        <xdr:cNvPr id="1072" name="Afbeelding 7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685925" y="46482000"/>
          <a:ext cx="16002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</xdr:row>
      <xdr:rowOff>66675</xdr:rowOff>
    </xdr:from>
    <xdr:to>
      <xdr:col>0</xdr:col>
      <xdr:colOff>1552575</xdr:colOff>
      <xdr:row>33</xdr:row>
      <xdr:rowOff>1504950</xdr:rowOff>
    </xdr:to>
    <xdr:pic>
      <xdr:nvPicPr>
        <xdr:cNvPr id="1073" name="Afbeelding 7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48034575"/>
          <a:ext cx="15049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33</xdr:row>
      <xdr:rowOff>47625</xdr:rowOff>
    </xdr:from>
    <xdr:to>
      <xdr:col>1</xdr:col>
      <xdr:colOff>1619250</xdr:colOff>
      <xdr:row>33</xdr:row>
      <xdr:rowOff>1466850</xdr:rowOff>
    </xdr:to>
    <xdr:pic>
      <xdr:nvPicPr>
        <xdr:cNvPr id="1074" name="Afbeelding 7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14500" y="48015525"/>
          <a:ext cx="15335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</xdr:row>
      <xdr:rowOff>57150</xdr:rowOff>
    </xdr:from>
    <xdr:to>
      <xdr:col>1</xdr:col>
      <xdr:colOff>1666875</xdr:colOff>
      <xdr:row>2</xdr:row>
      <xdr:rowOff>1476375</xdr:rowOff>
    </xdr:to>
    <xdr:pic>
      <xdr:nvPicPr>
        <xdr:cNvPr id="1075" name="Afbeelding 7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685925" y="781050"/>
          <a:ext cx="16097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</xdr:row>
      <xdr:rowOff>57150</xdr:rowOff>
    </xdr:from>
    <xdr:to>
      <xdr:col>1</xdr:col>
      <xdr:colOff>1657350</xdr:colOff>
      <xdr:row>4</xdr:row>
      <xdr:rowOff>1495425</xdr:rowOff>
    </xdr:to>
    <xdr:pic>
      <xdr:nvPicPr>
        <xdr:cNvPr id="1076" name="Afbeelding 7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676400" y="3829050"/>
          <a:ext cx="16097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</xdr:row>
      <xdr:rowOff>66675</xdr:rowOff>
    </xdr:from>
    <xdr:to>
      <xdr:col>1</xdr:col>
      <xdr:colOff>1590675</xdr:colOff>
      <xdr:row>5</xdr:row>
      <xdr:rowOff>1476375</xdr:rowOff>
    </xdr:to>
    <xdr:pic>
      <xdr:nvPicPr>
        <xdr:cNvPr id="1077" name="Afbeelding 7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24025" y="5362575"/>
          <a:ext cx="14954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</xdr:row>
      <xdr:rowOff>38100</xdr:rowOff>
    </xdr:from>
    <xdr:to>
      <xdr:col>1</xdr:col>
      <xdr:colOff>1524000</xdr:colOff>
      <xdr:row>6</xdr:row>
      <xdr:rowOff>1495425</xdr:rowOff>
    </xdr:to>
    <xdr:pic>
      <xdr:nvPicPr>
        <xdr:cNvPr id="1078" name="Afbeelding 8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695450" y="685800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</xdr:row>
      <xdr:rowOff>19050</xdr:rowOff>
    </xdr:from>
    <xdr:to>
      <xdr:col>1</xdr:col>
      <xdr:colOff>1504950</xdr:colOff>
      <xdr:row>7</xdr:row>
      <xdr:rowOff>1504950</xdr:rowOff>
    </xdr:to>
    <xdr:pic>
      <xdr:nvPicPr>
        <xdr:cNvPr id="1079" name="Afbeelding 8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647825" y="8362950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</xdr:row>
      <xdr:rowOff>38100</xdr:rowOff>
    </xdr:from>
    <xdr:to>
      <xdr:col>1</xdr:col>
      <xdr:colOff>1562100</xdr:colOff>
      <xdr:row>8</xdr:row>
      <xdr:rowOff>1504950</xdr:rowOff>
    </xdr:to>
    <xdr:pic>
      <xdr:nvPicPr>
        <xdr:cNvPr id="1080" name="Afbeelding 8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676400" y="9906000"/>
          <a:ext cx="15144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</xdr:row>
      <xdr:rowOff>57150</xdr:rowOff>
    </xdr:from>
    <xdr:to>
      <xdr:col>1</xdr:col>
      <xdr:colOff>1638300</xdr:colOff>
      <xdr:row>9</xdr:row>
      <xdr:rowOff>1485900</xdr:rowOff>
    </xdr:to>
    <xdr:pic>
      <xdr:nvPicPr>
        <xdr:cNvPr id="1081" name="Afbeelding 83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724025" y="11449050"/>
          <a:ext cx="15430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10</xdr:row>
      <xdr:rowOff>57150</xdr:rowOff>
    </xdr:from>
    <xdr:to>
      <xdr:col>1</xdr:col>
      <xdr:colOff>1600200</xdr:colOff>
      <xdr:row>10</xdr:row>
      <xdr:rowOff>1485900</xdr:rowOff>
    </xdr:to>
    <xdr:pic>
      <xdr:nvPicPr>
        <xdr:cNvPr id="1082" name="Afbeelding 8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43075" y="12973050"/>
          <a:ext cx="1485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0</xdr:row>
      <xdr:rowOff>28575</xdr:rowOff>
    </xdr:from>
    <xdr:to>
      <xdr:col>1</xdr:col>
      <xdr:colOff>1524000</xdr:colOff>
      <xdr:row>0</xdr:row>
      <xdr:rowOff>542925</xdr:rowOff>
    </xdr:to>
    <xdr:pic>
      <xdr:nvPicPr>
        <xdr:cNvPr id="1083" name="Afbeelding 7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828800" y="28575"/>
          <a:ext cx="13239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8"/>
  <sheetViews>
    <sheetView tabSelected="1" zoomScaleNormal="100" workbookViewId="0">
      <pane ySplit="2" topLeftCell="A3" activePane="bottomLeft" state="frozen"/>
      <selection pane="bottomLeft" activeCell="S1" sqref="S1:S1048576"/>
    </sheetView>
  </sheetViews>
  <sheetFormatPr defaultRowHeight="12.75" x14ac:dyDescent="0.2"/>
  <cols>
    <col min="1" max="1" width="24.42578125" style="2" customWidth="1"/>
    <col min="2" max="2" width="25.5703125" style="2" customWidth="1"/>
    <col min="3" max="3" width="23.5703125" style="2" bestFit="1" customWidth="1"/>
    <col min="4" max="4" width="7" style="2" bestFit="1" customWidth="1"/>
    <col min="5" max="5" width="10.7109375" style="2" bestFit="1" customWidth="1"/>
    <col min="6" max="17" width="4.140625" style="2" customWidth="1"/>
    <col min="18" max="18" width="7.7109375" style="24" customWidth="1"/>
    <col min="19" max="19" width="9.140625" style="24"/>
    <col min="20" max="20" width="15" style="24" customWidth="1"/>
    <col min="21" max="21" width="9.140625" style="24"/>
    <col min="22" max="16384" width="9.140625" style="2"/>
  </cols>
  <sheetData>
    <row r="1" spans="1:26" ht="44.25" customHeight="1" x14ac:dyDescent="0.2">
      <c r="A1" s="26"/>
      <c r="C1" s="1"/>
      <c r="D1" s="1"/>
      <c r="E1" s="1"/>
      <c r="F1" s="12" t="s">
        <v>0</v>
      </c>
      <c r="G1" s="12" t="s">
        <v>1</v>
      </c>
      <c r="H1" s="12" t="s">
        <v>2</v>
      </c>
      <c r="I1" s="12" t="s">
        <v>3</v>
      </c>
      <c r="J1" s="12" t="s">
        <v>4</v>
      </c>
      <c r="K1" s="12" t="s">
        <v>5</v>
      </c>
      <c r="L1" s="12">
        <v>104</v>
      </c>
      <c r="M1" s="12">
        <v>116</v>
      </c>
      <c r="N1" s="12">
        <v>128</v>
      </c>
      <c r="O1" s="12">
        <v>140</v>
      </c>
      <c r="P1" s="12">
        <v>152</v>
      </c>
      <c r="Q1" s="12">
        <v>164</v>
      </c>
      <c r="U1" s="17"/>
      <c r="V1" s="18"/>
      <c r="W1" s="18"/>
      <c r="X1" s="18"/>
      <c r="Y1" s="18"/>
      <c r="Z1" s="18"/>
    </row>
    <row r="2" spans="1:26" s="5" customFormat="1" x14ac:dyDescent="0.2">
      <c r="A2" s="7" t="s">
        <v>71</v>
      </c>
      <c r="B2" s="10" t="s">
        <v>72</v>
      </c>
      <c r="C2" s="10" t="s">
        <v>70</v>
      </c>
      <c r="D2" s="10" t="s">
        <v>80</v>
      </c>
      <c r="E2" s="3" t="s">
        <v>73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23" t="s">
        <v>79</v>
      </c>
      <c r="S2" s="23" t="s">
        <v>77</v>
      </c>
      <c r="T2" s="23" t="s">
        <v>6</v>
      </c>
      <c r="U2" s="20" t="s">
        <v>78</v>
      </c>
      <c r="V2" s="19"/>
      <c r="W2" s="19"/>
      <c r="X2" s="19"/>
      <c r="Y2" s="19"/>
      <c r="Z2" s="19"/>
    </row>
    <row r="3" spans="1:26" ht="120" customHeight="1" x14ac:dyDescent="0.2">
      <c r="A3" s="4"/>
      <c r="B3" s="4"/>
      <c r="C3" s="16" t="s">
        <v>7</v>
      </c>
      <c r="D3" s="16" t="s">
        <v>74</v>
      </c>
      <c r="E3" s="21" t="s">
        <v>8</v>
      </c>
      <c r="F3" s="16"/>
      <c r="G3" s="16"/>
      <c r="H3" s="16">
        <v>2</v>
      </c>
      <c r="I3" s="16">
        <v>7</v>
      </c>
      <c r="J3" s="16"/>
      <c r="K3" s="16"/>
      <c r="L3" s="16"/>
      <c r="M3" s="16"/>
      <c r="N3" s="16"/>
      <c r="O3" s="16"/>
      <c r="P3" s="16"/>
      <c r="Q3" s="16"/>
      <c r="R3" s="16">
        <f t="shared" ref="R3:R34" si="0">SUM(F3:Q3)</f>
        <v>9</v>
      </c>
      <c r="S3" s="22">
        <v>199.95</v>
      </c>
      <c r="T3" s="8">
        <f>SUM(R3*S3)</f>
        <v>1799.55</v>
      </c>
      <c r="U3" s="16">
        <v>4</v>
      </c>
      <c r="V3" s="18"/>
      <c r="W3" s="18"/>
      <c r="X3" s="18"/>
      <c r="Y3" s="18"/>
      <c r="Z3" s="18"/>
    </row>
    <row r="4" spans="1:26" ht="120" customHeight="1" x14ac:dyDescent="0.2">
      <c r="A4" s="4"/>
      <c r="B4" s="4"/>
      <c r="C4" s="16" t="s">
        <v>66</v>
      </c>
      <c r="D4" s="16" t="s">
        <v>74</v>
      </c>
      <c r="E4" s="21" t="s">
        <v>68</v>
      </c>
      <c r="F4" s="16">
        <v>1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>
        <f t="shared" si="0"/>
        <v>1</v>
      </c>
      <c r="S4" s="22">
        <v>199.95</v>
      </c>
      <c r="T4" s="8">
        <v>0</v>
      </c>
      <c r="U4" s="16">
        <v>5</v>
      </c>
      <c r="V4" s="18"/>
      <c r="W4" s="18"/>
      <c r="X4" s="18"/>
      <c r="Y4" s="18"/>
      <c r="Z4" s="18"/>
    </row>
    <row r="5" spans="1:26" ht="120" customHeight="1" x14ac:dyDescent="0.2">
      <c r="A5" s="4"/>
      <c r="B5" s="4"/>
      <c r="C5" s="16" t="s">
        <v>9</v>
      </c>
      <c r="D5" s="16" t="s">
        <v>74</v>
      </c>
      <c r="E5" s="21" t="s">
        <v>10</v>
      </c>
      <c r="F5" s="16"/>
      <c r="G5" s="16"/>
      <c r="H5" s="16">
        <v>3</v>
      </c>
      <c r="I5" s="16">
        <v>6</v>
      </c>
      <c r="J5" s="16">
        <v>3</v>
      </c>
      <c r="K5" s="16">
        <v>1</v>
      </c>
      <c r="L5" s="16"/>
      <c r="M5" s="16"/>
      <c r="N5" s="16"/>
      <c r="O5" s="16"/>
      <c r="P5" s="16"/>
      <c r="Q5" s="16"/>
      <c r="R5" s="16">
        <f t="shared" si="0"/>
        <v>13</v>
      </c>
      <c r="S5" s="22">
        <v>199.95</v>
      </c>
      <c r="T5" s="8">
        <f>SUM(R5*S5)</f>
        <v>2599.35</v>
      </c>
      <c r="U5" s="16">
        <v>4</v>
      </c>
      <c r="V5" s="18"/>
      <c r="W5" s="18"/>
      <c r="X5" s="18"/>
      <c r="Y5" s="18"/>
      <c r="Z5" s="18"/>
    </row>
    <row r="6" spans="1:26" ht="120" customHeight="1" x14ac:dyDescent="0.2">
      <c r="A6" s="4"/>
      <c r="B6" s="4"/>
      <c r="C6" s="16" t="s">
        <v>11</v>
      </c>
      <c r="D6" s="16" t="s">
        <v>74</v>
      </c>
      <c r="E6" s="21" t="s">
        <v>12</v>
      </c>
      <c r="F6" s="16"/>
      <c r="G6" s="16"/>
      <c r="H6" s="16"/>
      <c r="I6" s="16">
        <v>1</v>
      </c>
      <c r="J6" s="16">
        <v>9</v>
      </c>
      <c r="K6" s="16">
        <v>4</v>
      </c>
      <c r="L6" s="16"/>
      <c r="M6" s="16"/>
      <c r="N6" s="16"/>
      <c r="O6" s="16"/>
      <c r="P6" s="16"/>
      <c r="Q6" s="16"/>
      <c r="R6" s="16">
        <f t="shared" si="0"/>
        <v>14</v>
      </c>
      <c r="S6" s="22">
        <v>199.95</v>
      </c>
      <c r="T6" s="8">
        <f>SUM(R6*S6)</f>
        <v>2799.2999999999997</v>
      </c>
      <c r="U6" s="16">
        <v>3</v>
      </c>
      <c r="V6" s="18"/>
      <c r="W6" s="18"/>
      <c r="X6" s="18"/>
      <c r="Y6" s="18"/>
      <c r="Z6" s="18"/>
    </row>
    <row r="7" spans="1:26" ht="120" customHeight="1" x14ac:dyDescent="0.2">
      <c r="A7" s="4"/>
      <c r="B7" s="4"/>
      <c r="C7" s="16" t="s">
        <v>13</v>
      </c>
      <c r="D7" s="16" t="s">
        <v>74</v>
      </c>
      <c r="E7" s="21" t="s">
        <v>14</v>
      </c>
      <c r="F7" s="16"/>
      <c r="G7" s="16"/>
      <c r="H7" s="16"/>
      <c r="I7" s="16"/>
      <c r="J7" s="16">
        <v>1</v>
      </c>
      <c r="K7" s="16"/>
      <c r="L7" s="16"/>
      <c r="M7" s="16"/>
      <c r="N7" s="16"/>
      <c r="O7" s="16"/>
      <c r="P7" s="16"/>
      <c r="Q7" s="16"/>
      <c r="R7" s="16">
        <f t="shared" si="0"/>
        <v>1</v>
      </c>
      <c r="S7" s="22">
        <v>199.95</v>
      </c>
      <c r="T7" s="8">
        <f>SUM(R7*S7)</f>
        <v>199.95</v>
      </c>
      <c r="U7" s="16">
        <v>5</v>
      </c>
      <c r="V7" s="18"/>
      <c r="W7" s="18"/>
      <c r="X7" s="18"/>
      <c r="Y7" s="18"/>
      <c r="Z7" s="18"/>
    </row>
    <row r="8" spans="1:26" ht="120" customHeight="1" x14ac:dyDescent="0.2">
      <c r="A8" s="4"/>
      <c r="B8" s="4"/>
      <c r="C8" s="16" t="s">
        <v>15</v>
      </c>
      <c r="D8" s="16" t="s">
        <v>74</v>
      </c>
      <c r="E8" s="21" t="s">
        <v>16</v>
      </c>
      <c r="F8" s="16"/>
      <c r="G8" s="16"/>
      <c r="H8" s="16">
        <v>2</v>
      </c>
      <c r="I8" s="16"/>
      <c r="J8" s="16"/>
      <c r="K8" s="16"/>
      <c r="L8" s="16"/>
      <c r="M8" s="16"/>
      <c r="N8" s="16"/>
      <c r="O8" s="16"/>
      <c r="P8" s="16"/>
      <c r="Q8" s="16"/>
      <c r="R8" s="16">
        <f t="shared" si="0"/>
        <v>2</v>
      </c>
      <c r="S8" s="22">
        <v>179.95</v>
      </c>
      <c r="T8" s="8">
        <f>SUM(R8*S8)</f>
        <v>359.9</v>
      </c>
      <c r="U8" s="16">
        <v>5</v>
      </c>
      <c r="V8" s="18"/>
      <c r="W8" s="18"/>
      <c r="X8" s="18"/>
      <c r="Y8" s="18"/>
      <c r="Z8" s="18"/>
    </row>
    <row r="9" spans="1:26" ht="120" customHeight="1" x14ac:dyDescent="0.2">
      <c r="A9" s="4"/>
      <c r="B9" s="4"/>
      <c r="C9" s="16" t="s">
        <v>17</v>
      </c>
      <c r="D9" s="16" t="s">
        <v>74</v>
      </c>
      <c r="E9" s="21" t="s">
        <v>18</v>
      </c>
      <c r="F9" s="16"/>
      <c r="G9" s="16"/>
      <c r="H9" s="16"/>
      <c r="I9" s="16"/>
      <c r="J9" s="16">
        <v>1</v>
      </c>
      <c r="K9" s="16"/>
      <c r="L9" s="16"/>
      <c r="M9" s="16"/>
      <c r="N9" s="16"/>
      <c r="O9" s="16"/>
      <c r="P9" s="16"/>
      <c r="Q9" s="16"/>
      <c r="R9" s="16">
        <f t="shared" si="0"/>
        <v>1</v>
      </c>
      <c r="S9" s="22">
        <v>199.95</v>
      </c>
      <c r="T9" s="8">
        <f>SUM(R9*S9)</f>
        <v>199.95</v>
      </c>
      <c r="U9" s="16">
        <v>5</v>
      </c>
      <c r="V9" s="18"/>
      <c r="W9" s="18"/>
      <c r="X9" s="18"/>
      <c r="Y9" s="18"/>
      <c r="Z9" s="18"/>
    </row>
    <row r="10" spans="1:26" ht="120" customHeight="1" x14ac:dyDescent="0.2">
      <c r="A10" s="4"/>
      <c r="B10" s="4"/>
      <c r="C10" s="16" t="s">
        <v>19</v>
      </c>
      <c r="D10" s="16" t="s">
        <v>74</v>
      </c>
      <c r="E10" s="16" t="s">
        <v>20</v>
      </c>
      <c r="F10" s="16"/>
      <c r="G10" s="16">
        <v>1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>
        <f t="shared" si="0"/>
        <v>1</v>
      </c>
      <c r="S10" s="22">
        <v>179.95</v>
      </c>
      <c r="T10" s="8">
        <f>SUM(R10*S10)</f>
        <v>179.95</v>
      </c>
      <c r="U10" s="16">
        <v>5</v>
      </c>
      <c r="V10" s="18"/>
      <c r="W10" s="18"/>
      <c r="X10" s="18"/>
      <c r="Y10" s="18"/>
      <c r="Z10" s="18"/>
    </row>
    <row r="11" spans="1:26" ht="120" customHeight="1" x14ac:dyDescent="0.2">
      <c r="A11" s="7"/>
      <c r="B11" s="7"/>
      <c r="C11" s="16" t="s">
        <v>21</v>
      </c>
      <c r="D11" s="16" t="s">
        <v>74</v>
      </c>
      <c r="E11" s="16" t="s">
        <v>22</v>
      </c>
      <c r="F11" s="16"/>
      <c r="G11" s="16"/>
      <c r="H11" s="16"/>
      <c r="I11" s="16"/>
      <c r="J11" s="16">
        <v>2</v>
      </c>
      <c r="K11" s="16"/>
      <c r="L11" s="16"/>
      <c r="M11" s="16"/>
      <c r="N11" s="16"/>
      <c r="O11" s="16"/>
      <c r="P11" s="16"/>
      <c r="Q11" s="16"/>
      <c r="R11" s="16">
        <f t="shared" si="0"/>
        <v>2</v>
      </c>
      <c r="S11" s="22">
        <v>199.95</v>
      </c>
      <c r="T11" s="8">
        <f>SUM(R11*S11)</f>
        <v>399.9</v>
      </c>
      <c r="U11" s="16">
        <v>5</v>
      </c>
      <c r="V11" s="18"/>
      <c r="W11" s="18"/>
      <c r="X11" s="18"/>
      <c r="Y11" s="18"/>
      <c r="Z11" s="18"/>
    </row>
    <row r="12" spans="1:26" ht="120" customHeight="1" x14ac:dyDescent="0.2">
      <c r="A12" s="4"/>
      <c r="B12" s="4"/>
      <c r="C12" s="16" t="s">
        <v>23</v>
      </c>
      <c r="D12" s="16" t="s">
        <v>75</v>
      </c>
      <c r="E12" s="16" t="s">
        <v>24</v>
      </c>
      <c r="F12" s="16"/>
      <c r="G12" s="16"/>
      <c r="H12" s="16"/>
      <c r="I12" s="16"/>
      <c r="J12" s="16">
        <v>1</v>
      </c>
      <c r="K12" s="16"/>
      <c r="L12" s="16"/>
      <c r="M12" s="16"/>
      <c r="N12" s="16"/>
      <c r="O12" s="16"/>
      <c r="P12" s="16"/>
      <c r="Q12" s="16"/>
      <c r="R12" s="16">
        <f t="shared" si="0"/>
        <v>1</v>
      </c>
      <c r="S12" s="22">
        <v>199.95</v>
      </c>
      <c r="T12" s="8">
        <f>SUM(R12*S12)</f>
        <v>199.95</v>
      </c>
      <c r="U12" s="16">
        <v>3</v>
      </c>
      <c r="V12" s="18"/>
      <c r="W12" s="18"/>
      <c r="X12" s="18"/>
      <c r="Y12" s="18"/>
      <c r="Z12" s="18"/>
    </row>
    <row r="13" spans="1:26" ht="120" customHeight="1" x14ac:dyDescent="0.2">
      <c r="A13" s="4"/>
      <c r="B13" s="4"/>
      <c r="C13" s="16" t="s">
        <v>25</v>
      </c>
      <c r="D13" s="16" t="s">
        <v>75</v>
      </c>
      <c r="E13" s="16" t="s">
        <v>26</v>
      </c>
      <c r="F13" s="16">
        <v>1</v>
      </c>
      <c r="G13" s="16"/>
      <c r="H13" s="16">
        <v>3</v>
      </c>
      <c r="I13" s="16"/>
      <c r="J13" s="16"/>
      <c r="K13" s="16"/>
      <c r="L13" s="16"/>
      <c r="M13" s="16"/>
      <c r="N13" s="16"/>
      <c r="O13" s="16"/>
      <c r="P13" s="16"/>
      <c r="Q13" s="16"/>
      <c r="R13" s="16">
        <f t="shared" si="0"/>
        <v>4</v>
      </c>
      <c r="S13" s="22">
        <v>199.95</v>
      </c>
      <c r="T13" s="8">
        <f>SUM(R13*S13)</f>
        <v>799.8</v>
      </c>
      <c r="U13" s="16">
        <v>1</v>
      </c>
      <c r="V13" s="18"/>
      <c r="W13" s="18"/>
      <c r="X13" s="18"/>
      <c r="Y13" s="18"/>
      <c r="Z13" s="18"/>
    </row>
    <row r="14" spans="1:26" ht="120" customHeight="1" x14ac:dyDescent="0.2">
      <c r="A14" s="4"/>
      <c r="B14" s="4"/>
      <c r="C14" s="16" t="s">
        <v>69</v>
      </c>
      <c r="D14" s="16" t="s">
        <v>75</v>
      </c>
      <c r="E14" s="16" t="s">
        <v>27</v>
      </c>
      <c r="F14" s="16">
        <v>7</v>
      </c>
      <c r="G14" s="16">
        <v>4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>
        <f t="shared" si="0"/>
        <v>11</v>
      </c>
      <c r="S14" s="22">
        <v>199.95</v>
      </c>
      <c r="T14" s="8">
        <f>SUM(R14*S14)</f>
        <v>2199.4499999999998</v>
      </c>
      <c r="U14" s="16">
        <v>3</v>
      </c>
      <c r="V14" s="18"/>
      <c r="W14" s="18"/>
      <c r="X14" s="18"/>
      <c r="Y14" s="18"/>
      <c r="Z14" s="18"/>
    </row>
    <row r="15" spans="1:26" ht="120" customHeight="1" x14ac:dyDescent="0.2">
      <c r="A15" s="4"/>
      <c r="B15" s="4"/>
      <c r="C15" s="16" t="s">
        <v>28</v>
      </c>
      <c r="D15" s="16" t="s">
        <v>75</v>
      </c>
      <c r="E15" s="16" t="s">
        <v>29</v>
      </c>
      <c r="F15" s="16"/>
      <c r="G15" s="16">
        <v>5</v>
      </c>
      <c r="H15" s="16">
        <v>4</v>
      </c>
      <c r="I15" s="16">
        <v>1</v>
      </c>
      <c r="J15" s="16">
        <v>2</v>
      </c>
      <c r="K15" s="16"/>
      <c r="L15" s="16"/>
      <c r="M15" s="16"/>
      <c r="N15" s="16"/>
      <c r="O15" s="16"/>
      <c r="P15" s="16"/>
      <c r="Q15" s="16"/>
      <c r="R15" s="16">
        <f t="shared" si="0"/>
        <v>12</v>
      </c>
      <c r="S15" s="22">
        <v>249.95</v>
      </c>
      <c r="T15" s="8">
        <f>SUM(R15*S15)</f>
        <v>2999.3999999999996</v>
      </c>
      <c r="U15" s="16">
        <v>3</v>
      </c>
      <c r="V15" s="18"/>
      <c r="W15" s="18"/>
      <c r="X15" s="18"/>
      <c r="Y15" s="18"/>
      <c r="Z15" s="18"/>
    </row>
    <row r="16" spans="1:26" ht="120" customHeight="1" x14ac:dyDescent="0.2">
      <c r="A16" s="4"/>
      <c r="B16" s="4"/>
      <c r="C16" s="16" t="s">
        <v>64</v>
      </c>
      <c r="D16" s="16" t="s">
        <v>75</v>
      </c>
      <c r="E16" s="16" t="s">
        <v>65</v>
      </c>
      <c r="F16" s="16"/>
      <c r="G16" s="16">
        <v>1</v>
      </c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>
        <f t="shared" si="0"/>
        <v>1</v>
      </c>
      <c r="S16" s="22">
        <v>199.95</v>
      </c>
      <c r="T16" s="8">
        <f>SUM(R16*S16)</f>
        <v>199.95</v>
      </c>
      <c r="U16" s="16">
        <v>3</v>
      </c>
      <c r="V16" s="18"/>
      <c r="W16" s="18"/>
      <c r="X16" s="18"/>
      <c r="Y16" s="18"/>
      <c r="Z16" s="18"/>
    </row>
    <row r="17" spans="1:26" ht="120" customHeight="1" x14ac:dyDescent="0.2">
      <c r="A17" s="4"/>
      <c r="B17" s="4"/>
      <c r="C17" s="16" t="s">
        <v>30</v>
      </c>
      <c r="D17" s="16" t="s">
        <v>75</v>
      </c>
      <c r="E17" s="16" t="s">
        <v>31</v>
      </c>
      <c r="F17" s="16"/>
      <c r="G17" s="16">
        <v>17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f t="shared" si="0"/>
        <v>17</v>
      </c>
      <c r="S17" s="22">
        <v>199.95</v>
      </c>
      <c r="T17" s="8">
        <f>SUM(R17*S17)</f>
        <v>3399.1499999999996</v>
      </c>
      <c r="U17" s="16">
        <v>3</v>
      </c>
      <c r="V17" s="18"/>
      <c r="W17" s="18"/>
      <c r="X17" s="18"/>
      <c r="Y17" s="18"/>
      <c r="Z17" s="18"/>
    </row>
    <row r="18" spans="1:26" ht="120" customHeight="1" x14ac:dyDescent="0.2">
      <c r="A18" s="4"/>
      <c r="B18" s="4"/>
      <c r="C18" s="16" t="s">
        <v>32</v>
      </c>
      <c r="D18" s="16" t="s">
        <v>75</v>
      </c>
      <c r="E18" s="16" t="s">
        <v>33</v>
      </c>
      <c r="F18" s="16">
        <v>1</v>
      </c>
      <c r="G18" s="16"/>
      <c r="H18" s="16"/>
      <c r="I18" s="16"/>
      <c r="J18" s="16">
        <v>2</v>
      </c>
      <c r="K18" s="16"/>
      <c r="L18" s="16"/>
      <c r="M18" s="16"/>
      <c r="N18" s="16"/>
      <c r="O18" s="16"/>
      <c r="P18" s="16"/>
      <c r="Q18" s="16"/>
      <c r="R18" s="16">
        <f t="shared" si="0"/>
        <v>3</v>
      </c>
      <c r="S18" s="22">
        <v>249.95</v>
      </c>
      <c r="T18" s="8">
        <f>SUM(R18*S18)</f>
        <v>749.84999999999991</v>
      </c>
      <c r="U18" s="16">
        <v>3</v>
      </c>
      <c r="V18" s="18"/>
      <c r="W18" s="18"/>
      <c r="X18" s="18"/>
      <c r="Y18" s="18"/>
      <c r="Z18" s="18"/>
    </row>
    <row r="19" spans="1:26" ht="120" customHeight="1" x14ac:dyDescent="0.2">
      <c r="A19" s="4"/>
      <c r="B19" s="4"/>
      <c r="C19" s="16" t="s">
        <v>34</v>
      </c>
      <c r="D19" s="16" t="s">
        <v>75</v>
      </c>
      <c r="E19" s="16" t="s">
        <v>35</v>
      </c>
      <c r="F19" s="16"/>
      <c r="G19" s="16">
        <v>2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>
        <f t="shared" si="0"/>
        <v>2</v>
      </c>
      <c r="S19" s="22">
        <v>249.95</v>
      </c>
      <c r="T19" s="8">
        <f>SUM(R19*S19)</f>
        <v>499.9</v>
      </c>
      <c r="U19" s="16">
        <v>1</v>
      </c>
      <c r="V19" s="18"/>
      <c r="W19" s="18"/>
      <c r="X19" s="18"/>
      <c r="Y19" s="18"/>
      <c r="Z19" s="18"/>
    </row>
    <row r="20" spans="1:26" ht="120" customHeight="1" x14ac:dyDescent="0.2">
      <c r="A20" s="7"/>
      <c r="B20" s="7"/>
      <c r="C20" s="12" t="s">
        <v>36</v>
      </c>
      <c r="D20" s="16" t="s">
        <v>75</v>
      </c>
      <c r="E20" s="16" t="s">
        <v>37</v>
      </c>
      <c r="F20" s="16">
        <v>1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>
        <f t="shared" si="0"/>
        <v>1</v>
      </c>
      <c r="S20" s="22">
        <v>299.95</v>
      </c>
      <c r="T20" s="8">
        <f>SUM(R20*S20)</f>
        <v>299.95</v>
      </c>
      <c r="U20" s="16">
        <v>3</v>
      </c>
      <c r="V20" s="18"/>
      <c r="W20" s="18"/>
      <c r="X20" s="18"/>
      <c r="Y20" s="18"/>
      <c r="Z20" s="18"/>
    </row>
    <row r="21" spans="1:26" ht="120" customHeight="1" x14ac:dyDescent="0.2">
      <c r="A21" s="7"/>
      <c r="B21" s="7"/>
      <c r="C21" s="16" t="s">
        <v>38</v>
      </c>
      <c r="D21" s="16" t="s">
        <v>75</v>
      </c>
      <c r="E21" s="16" t="s">
        <v>39</v>
      </c>
      <c r="F21" s="16"/>
      <c r="G21" s="16"/>
      <c r="H21" s="16"/>
      <c r="I21" s="16">
        <v>1</v>
      </c>
      <c r="J21" s="16"/>
      <c r="K21" s="16"/>
      <c r="L21" s="16"/>
      <c r="M21" s="16"/>
      <c r="N21" s="16"/>
      <c r="O21" s="16"/>
      <c r="P21" s="16"/>
      <c r="Q21" s="16"/>
      <c r="R21" s="16">
        <f t="shared" si="0"/>
        <v>1</v>
      </c>
      <c r="S21" s="22">
        <v>199.95</v>
      </c>
      <c r="T21" s="8">
        <f>SUM(R21*S21)</f>
        <v>199.95</v>
      </c>
      <c r="U21" s="16">
        <v>3</v>
      </c>
      <c r="V21" s="18"/>
      <c r="W21" s="18"/>
      <c r="X21" s="18"/>
      <c r="Y21" s="18"/>
      <c r="Z21" s="18"/>
    </row>
    <row r="22" spans="1:26" ht="120" customHeight="1" x14ac:dyDescent="0.2">
      <c r="A22" s="7"/>
      <c r="B22" s="7"/>
      <c r="C22" s="16" t="s">
        <v>67</v>
      </c>
      <c r="D22" s="16" t="s">
        <v>75</v>
      </c>
      <c r="E22" s="16"/>
      <c r="F22" s="16">
        <v>1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>
        <f t="shared" si="0"/>
        <v>1</v>
      </c>
      <c r="S22" s="22">
        <v>199.95</v>
      </c>
      <c r="T22" s="8">
        <f>SUM(R22*S22)</f>
        <v>199.95</v>
      </c>
      <c r="U22" s="16">
        <v>1</v>
      </c>
      <c r="V22" s="18"/>
      <c r="W22" s="18"/>
      <c r="X22" s="18"/>
      <c r="Y22" s="18"/>
      <c r="Z22" s="18"/>
    </row>
    <row r="23" spans="1:26" ht="120" customHeight="1" x14ac:dyDescent="0.2">
      <c r="A23" s="7"/>
      <c r="B23" s="7"/>
      <c r="C23" s="16" t="s">
        <v>40</v>
      </c>
      <c r="D23" s="16" t="s">
        <v>75</v>
      </c>
      <c r="E23" s="16" t="s">
        <v>41</v>
      </c>
      <c r="F23" s="16">
        <v>35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>
        <f t="shared" si="0"/>
        <v>35</v>
      </c>
      <c r="S23" s="22">
        <v>199.95</v>
      </c>
      <c r="T23" s="8">
        <f>SUM(R23*S23)</f>
        <v>6998.25</v>
      </c>
      <c r="U23" s="16">
        <v>1</v>
      </c>
      <c r="V23" s="17"/>
      <c r="W23" s="17"/>
      <c r="X23" s="17"/>
      <c r="Y23" s="17"/>
      <c r="Z23" s="18"/>
    </row>
    <row r="24" spans="1:26" ht="120" customHeight="1" x14ac:dyDescent="0.2">
      <c r="A24" s="4"/>
      <c r="B24" s="4"/>
      <c r="C24" s="16" t="s">
        <v>42</v>
      </c>
      <c r="D24" s="16" t="s">
        <v>76</v>
      </c>
      <c r="E24" s="16" t="s">
        <v>43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>
        <v>3</v>
      </c>
      <c r="Q24" s="12"/>
      <c r="R24" s="16">
        <f t="shared" si="0"/>
        <v>3</v>
      </c>
      <c r="S24" s="8">
        <v>129.94999999999999</v>
      </c>
      <c r="T24" s="8">
        <f>SUM(R24*S24)</f>
        <v>389.84999999999997</v>
      </c>
      <c r="U24" s="16">
        <v>4</v>
      </c>
      <c r="V24" s="18"/>
      <c r="W24" s="18"/>
      <c r="X24" s="18"/>
      <c r="Y24" s="18"/>
      <c r="Z24" s="18"/>
    </row>
    <row r="25" spans="1:26" ht="120" customHeight="1" x14ac:dyDescent="0.2">
      <c r="A25" s="4"/>
      <c r="B25" s="11"/>
      <c r="C25" s="16" t="s">
        <v>44</v>
      </c>
      <c r="D25" s="16" t="s">
        <v>76</v>
      </c>
      <c r="E25" s="16" t="s">
        <v>45</v>
      </c>
      <c r="F25" s="12"/>
      <c r="G25" s="12"/>
      <c r="H25" s="12"/>
      <c r="I25" s="12"/>
      <c r="J25" s="12"/>
      <c r="K25" s="12"/>
      <c r="L25" s="12">
        <v>3</v>
      </c>
      <c r="M25" s="12"/>
      <c r="N25" s="12">
        <v>5</v>
      </c>
      <c r="O25" s="12">
        <v>1</v>
      </c>
      <c r="P25" s="12"/>
      <c r="Q25" s="12"/>
      <c r="R25" s="16">
        <f t="shared" si="0"/>
        <v>9</v>
      </c>
      <c r="S25" s="8">
        <v>129.94999999999999</v>
      </c>
      <c r="T25" s="8">
        <f>SUM(R25*S25)</f>
        <v>1169.55</v>
      </c>
      <c r="U25" s="16">
        <v>4</v>
      </c>
      <c r="V25" s="18"/>
      <c r="W25" s="18"/>
      <c r="X25" s="18"/>
      <c r="Y25" s="18"/>
      <c r="Z25" s="18"/>
    </row>
    <row r="26" spans="1:26" ht="120" customHeight="1" x14ac:dyDescent="0.2">
      <c r="A26" s="4"/>
      <c r="B26" s="4"/>
      <c r="C26" s="16" t="s">
        <v>46</v>
      </c>
      <c r="D26" s="16" t="s">
        <v>76</v>
      </c>
      <c r="E26" s="12" t="s">
        <v>47</v>
      </c>
      <c r="F26" s="12"/>
      <c r="G26" s="12"/>
      <c r="H26" s="12"/>
      <c r="I26" s="12"/>
      <c r="J26" s="12"/>
      <c r="K26" s="12"/>
      <c r="L26" s="12"/>
      <c r="M26" s="12"/>
      <c r="N26" s="12">
        <v>1</v>
      </c>
      <c r="O26" s="12"/>
      <c r="P26" s="12">
        <v>2</v>
      </c>
      <c r="Q26" s="12"/>
      <c r="R26" s="16">
        <f t="shared" si="0"/>
        <v>3</v>
      </c>
      <c r="S26" s="8">
        <v>129.94999999999999</v>
      </c>
      <c r="T26" s="8">
        <f>SUM(R26*S26)</f>
        <v>389.84999999999997</v>
      </c>
      <c r="U26" s="16">
        <v>4</v>
      </c>
      <c r="V26" s="18"/>
      <c r="W26" s="18"/>
      <c r="X26" s="18"/>
      <c r="Y26" s="18"/>
      <c r="Z26" s="18"/>
    </row>
    <row r="27" spans="1:26" ht="120" customHeight="1" x14ac:dyDescent="0.2">
      <c r="A27" s="4"/>
      <c r="B27" s="4"/>
      <c r="C27" s="16" t="s">
        <v>48</v>
      </c>
      <c r="D27" s="16" t="s">
        <v>76</v>
      </c>
      <c r="E27" s="12" t="s">
        <v>49</v>
      </c>
      <c r="F27" s="12"/>
      <c r="G27" s="12"/>
      <c r="H27" s="12"/>
      <c r="I27" s="12"/>
      <c r="J27" s="12"/>
      <c r="K27" s="12"/>
      <c r="L27" s="12"/>
      <c r="M27" s="12"/>
      <c r="N27" s="12"/>
      <c r="O27" s="12">
        <v>2</v>
      </c>
      <c r="P27" s="12"/>
      <c r="Q27" s="12"/>
      <c r="R27" s="16">
        <f t="shared" si="0"/>
        <v>2</v>
      </c>
      <c r="S27" s="8">
        <v>129.94999999999999</v>
      </c>
      <c r="T27" s="8">
        <f>SUM(R27*S27)</f>
        <v>259.89999999999998</v>
      </c>
      <c r="U27" s="16">
        <v>4</v>
      </c>
      <c r="V27" s="18"/>
      <c r="W27" s="18"/>
      <c r="X27" s="18"/>
      <c r="Y27" s="18"/>
      <c r="Z27" s="18"/>
    </row>
    <row r="28" spans="1:26" ht="120" customHeight="1" x14ac:dyDescent="0.2">
      <c r="A28" s="4"/>
      <c r="B28" s="4"/>
      <c r="C28" s="16" t="s">
        <v>50</v>
      </c>
      <c r="D28" s="16" t="s">
        <v>76</v>
      </c>
      <c r="E28" s="12" t="s">
        <v>51</v>
      </c>
      <c r="F28" s="12"/>
      <c r="G28" s="12"/>
      <c r="H28" s="12"/>
      <c r="I28" s="12"/>
      <c r="J28" s="12"/>
      <c r="K28" s="12"/>
      <c r="L28" s="12"/>
      <c r="M28" s="12">
        <v>2</v>
      </c>
      <c r="N28" s="12">
        <v>1</v>
      </c>
      <c r="O28" s="12">
        <v>2</v>
      </c>
      <c r="P28" s="12">
        <v>4</v>
      </c>
      <c r="Q28" s="12"/>
      <c r="R28" s="16">
        <f t="shared" si="0"/>
        <v>9</v>
      </c>
      <c r="S28" s="8">
        <v>99.95</v>
      </c>
      <c r="T28" s="8">
        <f>SUM(R28*S28)</f>
        <v>899.55000000000007</v>
      </c>
      <c r="U28" s="16">
        <v>4</v>
      </c>
      <c r="V28" s="18"/>
      <c r="W28" s="18"/>
      <c r="X28" s="18"/>
      <c r="Y28" s="18"/>
      <c r="Z28" s="18"/>
    </row>
    <row r="29" spans="1:26" ht="120" customHeight="1" x14ac:dyDescent="0.2">
      <c r="A29" s="4"/>
      <c r="B29" s="4"/>
      <c r="C29" s="16" t="s">
        <v>52</v>
      </c>
      <c r="D29" s="16" t="s">
        <v>76</v>
      </c>
      <c r="E29" s="16" t="s">
        <v>54</v>
      </c>
      <c r="F29" s="12"/>
      <c r="G29" s="12"/>
      <c r="H29" s="12"/>
      <c r="I29" s="12"/>
      <c r="J29" s="12"/>
      <c r="K29" s="12"/>
      <c r="L29" s="12"/>
      <c r="M29" s="12"/>
      <c r="N29" s="12"/>
      <c r="O29" s="12">
        <v>1</v>
      </c>
      <c r="P29" s="12"/>
      <c r="Q29" s="12"/>
      <c r="R29" s="16">
        <f t="shared" si="0"/>
        <v>1</v>
      </c>
      <c r="S29" s="8">
        <v>99.95</v>
      </c>
      <c r="T29" s="8">
        <f>SUM(R29*S29)</f>
        <v>99.95</v>
      </c>
      <c r="U29" s="16">
        <v>4</v>
      </c>
      <c r="V29" s="18"/>
      <c r="W29" s="18"/>
      <c r="X29" s="18"/>
      <c r="Y29" s="18"/>
      <c r="Z29" s="18"/>
    </row>
    <row r="30" spans="1:26" ht="120" customHeight="1" x14ac:dyDescent="0.2">
      <c r="A30" s="4"/>
      <c r="B30" s="4"/>
      <c r="C30" s="16" t="s">
        <v>55</v>
      </c>
      <c r="D30" s="16" t="s">
        <v>76</v>
      </c>
      <c r="E30" s="16" t="s">
        <v>56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>
        <v>2</v>
      </c>
      <c r="Q30" s="12"/>
      <c r="R30" s="16">
        <f t="shared" si="0"/>
        <v>2</v>
      </c>
      <c r="S30" s="8">
        <v>99.95</v>
      </c>
      <c r="T30" s="8">
        <f>SUM(R30*S30)</f>
        <v>199.9</v>
      </c>
      <c r="U30" s="16">
        <v>4</v>
      </c>
      <c r="V30" s="18"/>
      <c r="W30" s="18"/>
      <c r="X30" s="18"/>
      <c r="Y30" s="18"/>
      <c r="Z30" s="18"/>
    </row>
    <row r="31" spans="1:26" ht="120" customHeight="1" x14ac:dyDescent="0.2">
      <c r="A31" s="4"/>
      <c r="B31" s="4"/>
      <c r="C31" s="16" t="s">
        <v>57</v>
      </c>
      <c r="D31" s="16" t="s">
        <v>76</v>
      </c>
      <c r="E31" s="16" t="s">
        <v>53</v>
      </c>
      <c r="F31" s="12"/>
      <c r="G31" s="12"/>
      <c r="H31" s="12"/>
      <c r="I31" s="12"/>
      <c r="J31" s="12"/>
      <c r="K31" s="12"/>
      <c r="L31" s="12"/>
      <c r="M31" s="12"/>
      <c r="N31" s="12">
        <v>1</v>
      </c>
      <c r="O31" s="12"/>
      <c r="P31" s="12">
        <v>1</v>
      </c>
      <c r="Q31" s="12"/>
      <c r="R31" s="16">
        <f t="shared" si="0"/>
        <v>2</v>
      </c>
      <c r="S31" s="8">
        <v>99.95</v>
      </c>
      <c r="T31" s="8">
        <f>SUM(R31*S31)</f>
        <v>199.9</v>
      </c>
      <c r="U31" s="16">
        <v>4</v>
      </c>
      <c r="V31" s="18"/>
      <c r="W31" s="18"/>
      <c r="X31" s="18"/>
      <c r="Y31" s="18"/>
      <c r="Z31" s="18"/>
    </row>
    <row r="32" spans="1:26" ht="120" customHeight="1" x14ac:dyDescent="0.2">
      <c r="A32" s="4"/>
      <c r="B32" s="4"/>
      <c r="C32" s="16" t="s">
        <v>58</v>
      </c>
      <c r="D32" s="16" t="s">
        <v>76</v>
      </c>
      <c r="E32" s="16" t="s">
        <v>59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>
        <v>1</v>
      </c>
      <c r="Q32" s="12"/>
      <c r="R32" s="16">
        <f t="shared" si="0"/>
        <v>1</v>
      </c>
      <c r="S32" s="8">
        <v>159.94999999999999</v>
      </c>
      <c r="T32" s="8">
        <f>SUM(R32*S32)</f>
        <v>159.94999999999999</v>
      </c>
      <c r="U32" s="16">
        <v>4</v>
      </c>
      <c r="V32" s="18"/>
      <c r="W32" s="18"/>
      <c r="X32" s="18"/>
      <c r="Y32" s="18"/>
      <c r="Z32" s="18"/>
    </row>
    <row r="33" spans="1:26" ht="120" customHeight="1" x14ac:dyDescent="0.2">
      <c r="A33" s="4"/>
      <c r="B33" s="4"/>
      <c r="C33" s="16" t="s">
        <v>60</v>
      </c>
      <c r="D33" s="16" t="s">
        <v>76</v>
      </c>
      <c r="E33" s="16" t="s">
        <v>61</v>
      </c>
      <c r="F33" s="12"/>
      <c r="G33" s="12"/>
      <c r="H33" s="12"/>
      <c r="I33" s="12"/>
      <c r="J33" s="12"/>
      <c r="K33" s="12"/>
      <c r="L33" s="12"/>
      <c r="M33" s="12">
        <v>8</v>
      </c>
      <c r="N33" s="12">
        <v>3</v>
      </c>
      <c r="O33" s="12">
        <v>7</v>
      </c>
      <c r="P33" s="12">
        <v>15</v>
      </c>
      <c r="Q33" s="12">
        <v>5</v>
      </c>
      <c r="R33" s="16">
        <f t="shared" si="0"/>
        <v>38</v>
      </c>
      <c r="S33" s="8">
        <v>149.94999999999999</v>
      </c>
      <c r="T33" s="8">
        <f>SUM(R33*S33)</f>
        <v>5698.0999999999995</v>
      </c>
      <c r="U33" s="16">
        <v>2</v>
      </c>
      <c r="V33" s="17"/>
      <c r="W33" s="17"/>
      <c r="X33" s="17"/>
      <c r="Y33" s="17"/>
      <c r="Z33" s="18"/>
    </row>
    <row r="34" spans="1:26" ht="120" customHeight="1" x14ac:dyDescent="0.2">
      <c r="A34" s="4"/>
      <c r="B34" s="4"/>
      <c r="C34" s="16" t="s">
        <v>62</v>
      </c>
      <c r="D34" s="16" t="s">
        <v>76</v>
      </c>
      <c r="E34" s="16" t="s">
        <v>63</v>
      </c>
      <c r="F34" s="12"/>
      <c r="G34" s="12"/>
      <c r="H34" s="12"/>
      <c r="I34" s="12"/>
      <c r="J34" s="12"/>
      <c r="K34" s="12"/>
      <c r="L34" s="12"/>
      <c r="M34" s="12"/>
      <c r="N34" s="12">
        <v>2</v>
      </c>
      <c r="O34" s="12">
        <v>4</v>
      </c>
      <c r="P34" s="12">
        <v>7</v>
      </c>
      <c r="Q34" s="12">
        <v>6</v>
      </c>
      <c r="R34" s="16">
        <f t="shared" si="0"/>
        <v>19</v>
      </c>
      <c r="S34" s="8">
        <v>149.94999999999999</v>
      </c>
      <c r="T34" s="8">
        <f>SUM(R34*S34)</f>
        <v>2849.0499999999997</v>
      </c>
      <c r="U34" s="16">
        <v>2</v>
      </c>
      <c r="V34" s="18"/>
      <c r="W34" s="18"/>
      <c r="X34" s="18"/>
      <c r="Y34" s="18"/>
      <c r="Z34" s="18"/>
    </row>
    <row r="35" spans="1:26" ht="14.25" customHeight="1" thickBot="1" x14ac:dyDescent="0.25">
      <c r="A35" s="4"/>
      <c r="B35" s="4"/>
      <c r="C35" s="4"/>
      <c r="D35" s="4"/>
      <c r="E35" s="4"/>
      <c r="F35" s="10">
        <f t="shared" ref="F35:Q35" si="1">SUM(F2:F34)</f>
        <v>47</v>
      </c>
      <c r="G35" s="10">
        <f t="shared" si="1"/>
        <v>30</v>
      </c>
      <c r="H35" s="10">
        <f t="shared" si="1"/>
        <v>14</v>
      </c>
      <c r="I35" s="10">
        <f t="shared" si="1"/>
        <v>16</v>
      </c>
      <c r="J35" s="10">
        <f t="shared" si="1"/>
        <v>21</v>
      </c>
      <c r="K35" s="10">
        <f t="shared" si="1"/>
        <v>5</v>
      </c>
      <c r="L35" s="10">
        <f t="shared" si="1"/>
        <v>3</v>
      </c>
      <c r="M35" s="10">
        <f t="shared" si="1"/>
        <v>10</v>
      </c>
      <c r="N35" s="10">
        <f t="shared" si="1"/>
        <v>13</v>
      </c>
      <c r="O35" s="10">
        <f t="shared" si="1"/>
        <v>17</v>
      </c>
      <c r="P35" s="10">
        <f t="shared" si="1"/>
        <v>35</v>
      </c>
      <c r="Q35" s="10">
        <f t="shared" si="1"/>
        <v>11</v>
      </c>
      <c r="R35" s="13"/>
      <c r="S35" s="7"/>
      <c r="T35" s="8"/>
    </row>
    <row r="36" spans="1:26" ht="24" customHeight="1" thickBo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14">
        <f>SUM(R3:R34)</f>
        <v>222</v>
      </c>
      <c r="S36" s="27"/>
      <c r="T36" s="8">
        <f>SUM(T3:T34)</f>
        <v>39598.950000000004</v>
      </c>
    </row>
    <row r="37" spans="1:26" x14ac:dyDescent="0.2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25"/>
    </row>
    <row r="38" spans="1:26" x14ac:dyDescent="0.2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25"/>
    </row>
    <row r="39" spans="1:26" x14ac:dyDescent="0.2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25"/>
    </row>
    <row r="40" spans="1:26" x14ac:dyDescent="0.2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25"/>
    </row>
    <row r="41" spans="1:26" ht="14.25" x14ac:dyDescent="0.2">
      <c r="B41" s="5"/>
      <c r="C41" s="15"/>
      <c r="D41" s="1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25"/>
    </row>
    <row r="42" spans="1:26" x14ac:dyDescent="0.2"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25"/>
    </row>
    <row r="43" spans="1:26" x14ac:dyDescent="0.2">
      <c r="B43" s="5"/>
      <c r="C43" s="5"/>
      <c r="D43" s="5"/>
      <c r="E43" s="5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25"/>
    </row>
    <row r="44" spans="1:26" x14ac:dyDescent="0.2"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25"/>
    </row>
    <row r="45" spans="1:26" x14ac:dyDescent="0.2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25"/>
    </row>
    <row r="46" spans="1:26" x14ac:dyDescent="0.2">
      <c r="B46" s="5"/>
      <c r="C46" s="5"/>
      <c r="D46" s="5"/>
      <c r="E46" s="5"/>
      <c r="F46" s="6"/>
      <c r="G46" s="6"/>
      <c r="H46" s="6"/>
      <c r="I46" s="6"/>
      <c r="J46" s="6"/>
      <c r="K46" s="6"/>
      <c r="L46" s="6"/>
      <c r="M46" s="6"/>
      <c r="N46" s="6"/>
      <c r="O46" s="6"/>
      <c r="P46" s="5"/>
      <c r="Q46" s="5"/>
      <c r="R46" s="25"/>
    </row>
    <row r="47" spans="1:26" x14ac:dyDescent="0.2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25"/>
    </row>
    <row r="48" spans="1:26" x14ac:dyDescent="0.2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25"/>
    </row>
    <row r="49" spans="2:19" x14ac:dyDescent="0.2">
      <c r="B49" s="5"/>
      <c r="C49" s="5"/>
      <c r="D49" s="5"/>
      <c r="E49" s="5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25"/>
    </row>
    <row r="50" spans="2:19" x14ac:dyDescent="0.2">
      <c r="B50" s="5"/>
      <c r="C50" s="5"/>
      <c r="D50" s="5"/>
      <c r="E50" s="5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25"/>
    </row>
    <row r="51" spans="2:19" x14ac:dyDescent="0.2">
      <c r="B51" s="5"/>
      <c r="C51" s="5"/>
      <c r="D51" s="5"/>
      <c r="E51" s="5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25"/>
    </row>
    <row r="52" spans="2:19" x14ac:dyDescent="0.2">
      <c r="B52" s="5"/>
      <c r="C52" s="5"/>
      <c r="D52" s="5"/>
      <c r="E52" s="5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25"/>
    </row>
    <row r="53" spans="2:19" x14ac:dyDescent="0.2">
      <c r="B53" s="5"/>
      <c r="C53" s="5"/>
      <c r="D53" s="5"/>
      <c r="E53" s="5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25"/>
    </row>
    <row r="54" spans="2:19" x14ac:dyDescent="0.2">
      <c r="B54" s="5"/>
      <c r="C54" s="5"/>
      <c r="D54" s="5"/>
      <c r="E54" s="5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25"/>
    </row>
    <row r="55" spans="2:19" x14ac:dyDescent="0.2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25"/>
    </row>
    <row r="56" spans="2:19" x14ac:dyDescent="0.2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25"/>
    </row>
    <row r="57" spans="2:19" x14ac:dyDescent="0.2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25"/>
    </row>
    <row r="58" spans="2:19" x14ac:dyDescent="0.2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25"/>
    </row>
    <row r="59" spans="2:19" x14ac:dyDescent="0.2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25"/>
      <c r="S59" s="25"/>
    </row>
    <row r="60" spans="2:19" x14ac:dyDescent="0.2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25"/>
      <c r="S60" s="25"/>
    </row>
    <row r="61" spans="2:19" x14ac:dyDescent="0.2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25"/>
      <c r="S61" s="25"/>
    </row>
    <row r="62" spans="2:19" x14ac:dyDescent="0.2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25"/>
      <c r="S62" s="25"/>
    </row>
    <row r="63" spans="2:19" x14ac:dyDescent="0.2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25"/>
      <c r="S63" s="25"/>
    </row>
    <row r="64" spans="2:19" x14ac:dyDescent="0.2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25"/>
      <c r="S64" s="25"/>
    </row>
    <row r="65" spans="2:19" x14ac:dyDescent="0.2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25"/>
      <c r="S65" s="25"/>
    </row>
    <row r="66" spans="2:19" x14ac:dyDescent="0.2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25"/>
      <c r="S66" s="25"/>
    </row>
    <row r="67" spans="2:19" x14ac:dyDescent="0.2">
      <c r="B67" s="5"/>
      <c r="C67" s="5"/>
      <c r="D67" s="5"/>
      <c r="E67" s="5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25"/>
      <c r="S67" s="25"/>
    </row>
    <row r="68" spans="2:19" x14ac:dyDescent="0.2">
      <c r="B68" s="5"/>
      <c r="C68" s="5"/>
      <c r="D68" s="5"/>
      <c r="E68" s="5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25"/>
      <c r="S68" s="25"/>
    </row>
    <row r="69" spans="2:19" x14ac:dyDescent="0.2">
      <c r="B69" s="5"/>
      <c r="C69" s="5"/>
      <c r="D69" s="5"/>
      <c r="E69" s="5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25"/>
      <c r="S69" s="25"/>
    </row>
    <row r="70" spans="2:19" x14ac:dyDescent="0.2">
      <c r="B70" s="5"/>
      <c r="C70" s="5"/>
      <c r="D70" s="5"/>
      <c r="E70" s="5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25"/>
      <c r="S70" s="25"/>
    </row>
    <row r="71" spans="2:19" x14ac:dyDescent="0.2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25"/>
      <c r="S71" s="25"/>
    </row>
    <row r="72" spans="2:19" x14ac:dyDescent="0.2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25"/>
      <c r="S72" s="25"/>
    </row>
    <row r="73" spans="2:19" x14ac:dyDescent="0.2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25"/>
      <c r="S73" s="25"/>
    </row>
    <row r="74" spans="2:19" x14ac:dyDescent="0.2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25"/>
      <c r="S74" s="25"/>
    </row>
    <row r="75" spans="2:19" x14ac:dyDescent="0.2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25"/>
      <c r="S75" s="25"/>
    </row>
    <row r="76" spans="2:19" x14ac:dyDescent="0.2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25"/>
      <c r="S76" s="25"/>
    </row>
    <row r="77" spans="2:19" x14ac:dyDescent="0.2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25"/>
      <c r="S77" s="25"/>
    </row>
    <row r="78" spans="2:19" x14ac:dyDescent="0.2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25"/>
      <c r="S78" s="25"/>
    </row>
  </sheetData>
  <phoneticPr fontId="0" type="noConversion"/>
  <pageMargins left="0.70866141732283472" right="0.70866141732283472" top="0.74803149606299213" bottom="0.74803149606299213" header="0.31496062992125984" footer="0.31496062992125984"/>
  <pageSetup paperSize="9" scale="61" fitToHeight="0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Page 1</vt:lpstr>
      <vt:lpstr>'Page 1'!Print_Titles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lastPrinted>2018-12-11T14:53:50Z</cp:lastPrinted>
  <dcterms:created xsi:type="dcterms:W3CDTF">2014-05-08T12:53:10Z</dcterms:created>
  <dcterms:modified xsi:type="dcterms:W3CDTF">2020-09-28T10:03:22Z</dcterms:modified>
</cp:coreProperties>
</file>